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1.2014-2015.fall\0800.2014-2015.fall.inls161_001\gradesheets\"/>
    </mc:Choice>
  </mc:AlternateContent>
  <bookViews>
    <workbookView xWindow="0" yWindow="0" windowWidth="28800" windowHeight="12285"/>
  </bookViews>
  <sheets>
    <sheet name="Task 05" sheetId="1" r:id="rId1"/>
  </sheets>
  <definedNames>
    <definedName name="_xlnm.Print_Titles" localSheetId="0">'Task 05'!$2:$2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 r="F56" i="1" s="1"/>
  <c r="E56" i="1"/>
  <c r="E53" i="1"/>
  <c r="F52" i="1"/>
  <c r="F51" i="1"/>
  <c r="F50" i="1"/>
  <c r="F49" i="1"/>
  <c r="F33" i="1"/>
  <c r="F34" i="1"/>
  <c r="F35" i="1"/>
  <c r="F36" i="1"/>
  <c r="F37" i="1"/>
  <c r="F38" i="1"/>
  <c r="F39" i="1"/>
  <c r="F40" i="1"/>
  <c r="F41" i="1"/>
  <c r="F42" i="1"/>
  <c r="F43" i="1"/>
  <c r="F44" i="1"/>
  <c r="F45" i="1"/>
  <c r="F46" i="1"/>
  <c r="E47" i="1"/>
  <c r="F24" i="1"/>
  <c r="F25" i="1"/>
  <c r="F26" i="1"/>
  <c r="F27" i="1"/>
  <c r="F28" i="1"/>
  <c r="F29" i="1"/>
  <c r="F30" i="1"/>
  <c r="E31" i="1"/>
  <c r="E22" i="1"/>
  <c r="F21" i="1"/>
  <c r="F20" i="1"/>
  <c r="F19" i="1"/>
  <c r="F18" i="1"/>
  <c r="E16" i="1"/>
  <c r="F15" i="1"/>
  <c r="F14" i="1"/>
  <c r="F13" i="1"/>
  <c r="F12" i="1"/>
  <c r="F11" i="1"/>
  <c r="F10" i="1"/>
  <c r="F9" i="1"/>
  <c r="F8" i="1"/>
  <c r="F7" i="1"/>
  <c r="F6" i="1"/>
  <c r="F5" i="1"/>
  <c r="F4" i="1"/>
  <c r="G2" i="1"/>
  <c r="F16" i="1" l="1"/>
  <c r="F53" i="1"/>
  <c r="F31" i="1"/>
  <c r="F22" i="1"/>
  <c r="F47" i="1"/>
  <c r="F57" i="1" l="1"/>
  <c r="F1" i="1" s="1"/>
</calcChain>
</file>

<file path=xl/sharedStrings.xml><?xml version="1.0" encoding="utf-8"?>
<sst xmlns="http://schemas.openxmlformats.org/spreadsheetml/2006/main" count="133" uniqueCount="118">
  <si>
    <t>last updated on:</t>
  </si>
  <si>
    <t>Task</t>
  </si>
  <si>
    <t xml:space="preserve">Details  </t>
  </si>
  <si>
    <t>Condition</t>
  </si>
  <si>
    <t>Subtask Grade</t>
  </si>
  <si>
    <t>Standard</t>
  </si>
  <si>
    <t>Points Earned</t>
  </si>
  <si>
    <t>Tables (to store data)</t>
  </si>
  <si>
    <t>tblBook</t>
  </si>
  <si>
    <t>you will create specific table fields with specific field properties</t>
  </si>
  <si>
    <t>tblPublisher</t>
  </si>
  <si>
    <t>tblPublisher_Phone field with appropriate data type and input mask</t>
  </si>
  <si>
    <t>tblAuthor</t>
  </si>
  <si>
    <t>tblOrder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</si>
  <si>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</si>
  <si>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</si>
  <si>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</si>
  <si>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</si>
  <si>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</si>
  <si>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</si>
  <si>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</si>
  <si>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</si>
  <si>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</si>
  <si>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</si>
  <si>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</si>
  <si>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</si>
  <si>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</si>
  <si>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</si>
  <si>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</si>
  <si>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</si>
  <si>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</si>
  <si>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</si>
  <si>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</si>
  <si>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</si>
  <si>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</si>
  <si>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</si>
  <si>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</si>
  <si>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</si>
  <si>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frmOrder</t>
  </si>
  <si>
    <t>Create an Orders form that will be used to generate 10 orders for books</t>
  </si>
  <si>
    <r>
      <t xml:space="preserve">You need at least ten orders </t>
    </r>
    <r>
      <rPr>
        <sz val="10"/>
        <color indexed="13"/>
        <rFont val="Calibri"/>
        <family val="2"/>
        <scheme val="minor"/>
      </rPr>
      <t xml:space="preserve">of which at least five should not yet have been delivered (no value in the received date field). </t>
    </r>
  </si>
  <si>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</si>
  <si>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</si>
  <si>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</si>
  <si>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</si>
  <si>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</si>
  <si>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</si>
  <si>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</si>
  <si>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qry01</t>
  </si>
  <si>
    <t>simple single table, multiple criteria select query with sort</t>
  </si>
  <si>
    <t>01. Get me a list of our publishers and, oh yes, I need to know where they are located.</t>
  </si>
  <si>
    <t>qry02</t>
  </si>
  <si>
    <t>simple single table, multiple criteria (one with a parameter) select query with sort</t>
  </si>
  <si>
    <t xml:space="preserve">02. We want to spread around our purchases. If I tell you a state, can you tell me what publishers we deal with in that state? </t>
  </si>
  <si>
    <t>qry03</t>
  </si>
  <si>
    <t>simple single table, wildcard criteria select query with sort</t>
  </si>
  <si>
    <t xml:space="preserve">03. I wonder how many university-affiliated publishers we deal with. Let me see a list of all of them, sorted by where they are. </t>
  </si>
  <si>
    <t>qry04</t>
  </si>
  <si>
    <t>simple single table, single parameter criteria select query that meets a partial, but not a total match</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</si>
  <si>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</si>
  <si>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</si>
  <si>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simple multiple table, multiple criteria select query that meets an AND match on two different criteria, with sort</t>
  </si>
  <si>
    <t>qry06</t>
  </si>
  <si>
    <t>simple multiple table, multiple criteria select query that meets an AND match on two similar criteria, with sort</t>
  </si>
  <si>
    <t>qry07:</t>
  </si>
  <si>
    <t>simple multiple table, multiple criteria select query that meets an OR match on two similar criteria, with sort</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</si>
  <si>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</si>
  <si>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</si>
  <si>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single table simple select query with a two parameters on a single criteria, with sort</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</si>
  <si>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</si>
  <si>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</si>
  <si>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simple multiple table select query that requires a COUNT on one of the criteria, with sort</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</si>
  <si>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</si>
  <si>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</si>
  <si>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simple multiple table select query that requires a calculated field in the query, with sort</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</si>
  <si>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</si>
  <si>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</si>
  <si>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simple multiple table select query that requires several calculated fields in the query, with sort</t>
  </si>
  <si>
    <t xml:space="preserve">11. What and how many books do we have on order and how much of a break are we getting on the price? I need to know how much of a break we get on each book and total savings we are getting on each order. </t>
  </si>
  <si>
    <t>qry12</t>
  </si>
  <si>
    <t>simple multiple table select query that requires one calculated field in the query, with sort</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</si>
  <si>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</si>
  <si>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</si>
  <si>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simple multiple table select query with a parameter on one criteria and totals function applied to another criteria, with sort</t>
  </si>
  <si>
    <t xml:space="preserve">13. For no particular reason, of the books in our collection, I would like to know what authors are published by what publishers and how many titles each author has by that publisher. Make it so I can do it by individual publisher. </t>
  </si>
  <si>
    <t>qry14</t>
  </si>
  <si>
    <t>simple multiple table select query with several calculated fields in the query and the use of a NULL criteria, with sort.</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</si>
  <si>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</si>
  <si>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</si>
  <si>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</si>
  <si>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</si>
  <si>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t>
  </si>
  <si>
    <t xml:space="preserve">Create a Shelf List Report so the volunteers can tell where to shelve the books. The books will be shelved by their Library of Congress number. We also want to know how many books we have in stock and how much each one costs. </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</si>
  <si>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</si>
  <si>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</si>
  <si>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</si>
  <si>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</si>
  <si>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</si>
  <si>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</si>
  <si>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</si>
  <si>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</si>
  <si>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</si>
  <si>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</si>
  <si>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</si>
  <si>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Place the completed subtask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</si>
  <si>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</si>
  <si>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Points for Task 5</t>
  </si>
  <si>
    <t>import the fields on the source document, but be careful about the field properties. Ensure the data property is appropriate to the type of data portrayed</t>
  </si>
  <si>
    <t>create tblPublisher_ZipCode field with appropriate data type and input mask</t>
  </si>
  <si>
    <t>tblPublisher_State and tblPublisher_Country fields: two letter abbreviation</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</si>
  <si>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</si>
  <si>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</si>
  <si>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</si>
  <si>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you must identify the title of the book you will order. You may have to use a foreign key to identify the book you will order.</t>
  </si>
  <si>
    <t>you will insert Primary Keys as Foreign Keys in appropriate table fields (most important in tblOrder)</t>
  </si>
  <si>
    <t xml:space="preserve">be sure to include a subform that shows the authors linked to that new book (this will require you to create a record in the Connection table) </t>
  </si>
  <si>
    <t>05. We have books in different languages: show the titles of the books in German, but only those titles for which we have more than 2 copies</t>
  </si>
  <si>
    <t xml:space="preserve">06. Are we spending too much money on cheap books. We need a list of the titles (just the titles) of all the books whose retail price is less than $10, but only those titles for which we have bought more than 3 copies. Sort the titles by the number we have in stock, but make sure the titles are arranged alphabetically.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</si>
</sst>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color indexed="9"/>
      <name val="Calibri"/>
      <family val="2"/>
      <scheme val="minor"/>
    </font>
    <font>
      <b/>
      <sz val="10"/>
      <name val="Calibri"/>
      <family val="2"/>
      <scheme val="minor"/>
    </font>
    <font>
      <sz val="10"/>
      <color indexed="9"/>
      <name val="Calibri"/>
      <family val="2"/>
      <scheme val="minor"/>
    </font>
    <font>
      <sz val="10"/>
      <color indexed="13"/>
      <name val="Calibri"/>
      <family val="2"/>
      <scheme val="minor"/>
    </font>
    <font>
      <b/>
      <sz val="10"/>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5" tint="0.39997558519241921"/>
        <bgColor indexed="64"/>
      </patternFill>
    </fill>
    <fill>
      <patternFill patternType="solid">
        <fgColor indexed="13"/>
        <bgColor indexed="64"/>
      </patternFill>
    </fill>
    <fill>
      <patternFill patternType="solid">
        <fgColor rgb="FFC00000"/>
        <bgColor indexed="64"/>
      </patternFill>
    </fill>
    <fill>
      <patternFill patternType="solid">
        <fgColor theme="0" tint="-0.499984740745262"/>
        <bgColor indexed="64"/>
      </patternFill>
    </fill>
    <fill>
      <patternFill patternType="solid">
        <fgColor rgb="FF800000"/>
        <bgColor indexed="64"/>
      </patternFill>
    </fill>
  </fills>
  <borders count="6">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77">
    <xf numFmtId="0" fontId="0" fillId="0" borderId="0" xfId="0"/>
    <xf numFmtId="0" fontId="3" fillId="0" borderId="0" xfId="1" applyFont="1" applyAlignment="1">
      <alignment vertical="top" wrapText="1"/>
    </xf>
    <xf numFmtId="0" fontId="3" fillId="0" borderId="0" xfId="1" applyFont="1" applyAlignment="1">
      <alignment vertical="top"/>
    </xf>
    <xf numFmtId="0" fontId="3" fillId="0" borderId="2" xfId="1" applyFont="1" applyFill="1" applyBorder="1" applyAlignment="1">
      <alignment vertical="top" wrapText="1"/>
    </xf>
    <xf numFmtId="9" fontId="3" fillId="0" borderId="2" xfId="1" applyNumberFormat="1" applyFont="1" applyFill="1" applyBorder="1" applyAlignment="1">
      <alignment vertical="top" wrapText="1"/>
    </xf>
    <xf numFmtId="0" fontId="3" fillId="2" borderId="0" xfId="1" applyFont="1" applyFill="1" applyBorder="1" applyAlignment="1">
      <alignment horizontal="center" vertical="top" wrapText="1"/>
    </xf>
    <xf numFmtId="0" fontId="3" fillId="0" borderId="0" xfId="1" applyFont="1" applyBorder="1" applyAlignment="1">
      <alignment horizontal="left" vertical="top" wrapText="1"/>
    </xf>
    <xf numFmtId="0" fontId="3" fillId="0" borderId="0" xfId="1" applyFont="1" applyFill="1" applyBorder="1" applyAlignment="1">
      <alignment vertical="top" wrapText="1"/>
    </xf>
    <xf numFmtId="9" fontId="3" fillId="0" borderId="0" xfId="1" applyNumberFormat="1" applyFont="1" applyFill="1" applyBorder="1" applyAlignment="1">
      <alignment vertical="top" wrapText="1"/>
    </xf>
    <xf numFmtId="0" fontId="3" fillId="0" borderId="0" xfId="1" applyFont="1" applyBorder="1" applyAlignment="1">
      <alignment vertical="top" wrapText="1"/>
    </xf>
    <xf numFmtId="0" fontId="3" fillId="3" borderId="0" xfId="1" applyFont="1" applyFill="1" applyBorder="1" applyAlignment="1">
      <alignment horizontal="center" vertical="top" wrapText="1"/>
    </xf>
    <xf numFmtId="0" fontId="3" fillId="3" borderId="0" xfId="1" applyFont="1" applyFill="1" applyBorder="1" applyAlignment="1">
      <alignment horizontal="left" vertical="top" wrapText="1"/>
    </xf>
    <xf numFmtId="0" fontId="3" fillId="3" borderId="0" xfId="1" applyFont="1" applyFill="1" applyBorder="1" applyAlignment="1">
      <alignment vertical="top" wrapText="1"/>
    </xf>
    <xf numFmtId="9" fontId="3" fillId="3" borderId="0" xfId="1" applyNumberFormat="1" applyFont="1" applyFill="1" applyBorder="1" applyAlignment="1">
      <alignment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horizontal="left" vertical="top" wrapText="1"/>
    </xf>
    <xf numFmtId="0" fontId="3" fillId="0" borderId="3" xfId="1" applyFont="1" applyFill="1" applyBorder="1" applyAlignment="1">
      <alignment horizontal="center" vertical="top" wrapText="1"/>
    </xf>
    <xf numFmtId="0" fontId="3" fillId="4" borderId="0" xfId="1" applyFont="1" applyFill="1" applyBorder="1" applyAlignment="1">
      <alignment horizontal="center" vertical="top" wrapText="1"/>
    </xf>
    <xf numFmtId="0" fontId="5" fillId="4" borderId="2" xfId="1" applyFont="1" applyFill="1" applyBorder="1" applyAlignment="1">
      <alignment vertical="top" wrapText="1"/>
    </xf>
    <xf numFmtId="0" fontId="3" fillId="4" borderId="2" xfId="1" applyFont="1" applyFill="1" applyBorder="1" applyAlignment="1">
      <alignment vertical="top" wrapText="1"/>
    </xf>
    <xf numFmtId="9" fontId="3" fillId="4" borderId="2" xfId="1" applyNumberFormat="1" applyFont="1" applyFill="1" applyBorder="1" applyAlignment="1">
      <alignment vertical="top" wrapText="1"/>
    </xf>
    <xf numFmtId="0" fontId="3" fillId="0" borderId="2" xfId="1" applyFont="1" applyFill="1" applyBorder="1" applyAlignment="1">
      <alignment horizontal="center" vertical="top" wrapText="1"/>
    </xf>
    <xf numFmtId="0" fontId="3" fillId="0" borderId="2" xfId="1" applyFont="1" applyFill="1" applyBorder="1" applyAlignment="1">
      <alignment horizontal="left" vertical="top"/>
    </xf>
    <xf numFmtId="0" fontId="3" fillId="0" borderId="2" xfId="1" applyFont="1" applyFill="1" applyBorder="1" applyAlignment="1">
      <alignment horizontal="left" vertical="top" wrapText="1"/>
    </xf>
    <xf numFmtId="0" fontId="3" fillId="3" borderId="0" xfId="1" applyFont="1" applyFill="1" applyBorder="1" applyAlignment="1">
      <alignment horizontal="left" vertical="top"/>
    </xf>
    <xf numFmtId="0" fontId="3" fillId="0" borderId="0" xfId="1" applyFont="1" applyFill="1" applyBorder="1" applyAlignment="1">
      <alignment vertical="top"/>
    </xf>
    <xf numFmtId="0" fontId="3" fillId="3" borderId="3" xfId="1" applyFont="1" applyFill="1" applyBorder="1" applyAlignment="1">
      <alignment horizontal="center" vertical="top" wrapText="1"/>
    </xf>
    <xf numFmtId="0" fontId="3" fillId="3" borderId="3" xfId="1" applyFont="1" applyFill="1" applyBorder="1" applyAlignment="1">
      <alignment vertical="top"/>
    </xf>
    <xf numFmtId="0" fontId="3" fillId="3" borderId="3" xfId="1" applyFont="1" applyFill="1" applyBorder="1" applyAlignment="1">
      <alignment vertical="top" wrapText="1"/>
    </xf>
    <xf numFmtId="9" fontId="3" fillId="3" borderId="3" xfId="1" applyNumberFormat="1" applyFont="1" applyFill="1" applyBorder="1" applyAlignment="1">
      <alignment vertical="top" wrapText="1"/>
    </xf>
    <xf numFmtId="0" fontId="3" fillId="4" borderId="2" xfId="1" applyFont="1" applyFill="1" applyBorder="1" applyAlignment="1">
      <alignment horizontal="center" vertical="top" wrapText="1"/>
    </xf>
    <xf numFmtId="0" fontId="3" fillId="0" borderId="3" xfId="1" applyFont="1" applyFill="1" applyBorder="1" applyAlignment="1">
      <alignment horizontal="left" vertical="top" wrapText="1"/>
    </xf>
    <xf numFmtId="9" fontId="3" fillId="0" borderId="3" xfId="1" applyNumberFormat="1" applyFont="1" applyFill="1" applyBorder="1" applyAlignment="1">
      <alignment vertical="top" wrapText="1"/>
    </xf>
    <xf numFmtId="0" fontId="3" fillId="0" borderId="3" xfId="1" applyFont="1" applyFill="1" applyBorder="1" applyAlignment="1">
      <alignment vertical="top" wrapText="1"/>
    </xf>
    <xf numFmtId="0" fontId="5" fillId="4" borderId="0" xfId="1" applyFont="1" applyFill="1" applyBorder="1" applyAlignment="1">
      <alignment vertical="top" wrapText="1"/>
    </xf>
    <xf numFmtId="9" fontId="3" fillId="4" borderId="0" xfId="1" applyNumberFormat="1" applyFont="1" applyFill="1" applyBorder="1" applyAlignment="1">
      <alignment vertical="top" wrapText="1"/>
    </xf>
    <xf numFmtId="0" fontId="3" fillId="4" borderId="0" xfId="1" applyFont="1" applyFill="1" applyBorder="1" applyAlignment="1">
      <alignment vertical="top" wrapText="1"/>
    </xf>
    <xf numFmtId="0" fontId="3" fillId="3" borderId="3" xfId="1" applyFont="1" applyFill="1" applyBorder="1" applyAlignment="1">
      <alignment horizontal="left" vertical="top" wrapText="1"/>
    </xf>
    <xf numFmtId="0" fontId="3" fillId="4" borderId="1" xfId="1" applyFont="1" applyFill="1" applyBorder="1" applyAlignment="1">
      <alignment horizontal="center" vertical="top" wrapText="1"/>
    </xf>
    <xf numFmtId="0" fontId="5" fillId="4" borderId="1" xfId="1" applyFont="1" applyFill="1" applyBorder="1" applyAlignment="1">
      <alignment vertical="top" wrapText="1"/>
    </xf>
    <xf numFmtId="0" fontId="3" fillId="4" borderId="1" xfId="1" applyFont="1" applyFill="1" applyBorder="1" applyAlignment="1">
      <alignment vertical="top" wrapText="1"/>
    </xf>
    <xf numFmtId="9" fontId="3" fillId="4" borderId="1" xfId="1" applyNumberFormat="1" applyFont="1" applyFill="1" applyBorder="1" applyAlignment="1">
      <alignmen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4" borderId="2" xfId="1" applyFont="1" applyFill="1" applyBorder="1" applyAlignment="1">
      <alignment vertical="top"/>
    </xf>
    <xf numFmtId="0" fontId="3" fillId="0" borderId="0" xfId="1" applyFont="1" applyAlignment="1">
      <alignment horizontal="center" vertical="top" wrapText="1"/>
    </xf>
    <xf numFmtId="0" fontId="6" fillId="5" borderId="0" xfId="1" applyFont="1" applyFill="1" applyBorder="1" applyAlignment="1">
      <alignment horizontal="left" vertical="top" wrapText="1"/>
    </xf>
    <xf numFmtId="0" fontId="2" fillId="5" borderId="2" xfId="1" applyFont="1" applyFill="1" applyBorder="1" applyAlignment="1">
      <alignment horizontal="center" vertical="top" wrapText="1"/>
    </xf>
    <xf numFmtId="0" fontId="8" fillId="5" borderId="2" xfId="1" applyFont="1" applyFill="1" applyBorder="1" applyAlignment="1">
      <alignment horizontal="center" vertical="top" wrapText="1"/>
    </xf>
    <xf numFmtId="0" fontId="2" fillId="5" borderId="2" xfId="1" applyFont="1" applyFill="1" applyBorder="1" applyAlignment="1">
      <alignment vertical="top" wrapText="1"/>
    </xf>
    <xf numFmtId="9" fontId="2" fillId="5" borderId="2" xfId="1" applyNumberFormat="1" applyFont="1" applyFill="1" applyBorder="1" applyAlignment="1">
      <alignment vertical="top" wrapText="1"/>
    </xf>
    <xf numFmtId="0" fontId="2" fillId="5" borderId="1" xfId="1" applyFont="1" applyFill="1" applyBorder="1" applyAlignment="1">
      <alignment horizontal="left" vertical="top" wrapText="1"/>
    </xf>
    <xf numFmtId="0" fontId="2" fillId="6" borderId="0" xfId="1" applyFont="1" applyFill="1" applyBorder="1" applyAlignment="1">
      <alignment horizontal="center" vertical="top" wrapText="1"/>
    </xf>
    <xf numFmtId="0" fontId="2" fillId="7" borderId="0" xfId="1" applyFont="1" applyFill="1" applyBorder="1" applyAlignment="1">
      <alignment horizontal="center"/>
    </xf>
    <xf numFmtId="164" fontId="2" fillId="7" borderId="0" xfId="1" applyNumberFormat="1" applyFont="1" applyFill="1" applyBorder="1" applyAlignment="1">
      <alignment horizontal="center"/>
    </xf>
    <xf numFmtId="0" fontId="2" fillId="7" borderId="0" xfId="1" applyFont="1" applyFill="1" applyBorder="1" applyAlignment="1">
      <alignment vertical="top" wrapText="1"/>
    </xf>
    <xf numFmtId="0" fontId="3" fillId="7" borderId="0" xfId="1" applyFont="1" applyFill="1" applyBorder="1" applyAlignment="1">
      <alignment horizontal="center" vertical="top" wrapText="1"/>
    </xf>
    <xf numFmtId="0" fontId="4" fillId="7" borderId="0" xfId="1" applyFont="1" applyFill="1" applyBorder="1" applyAlignment="1">
      <alignment horizontal="center" vertical="top" wrapText="1"/>
    </xf>
    <xf numFmtId="0" fontId="3" fillId="7" borderId="0" xfId="1" applyFont="1" applyFill="1" applyBorder="1" applyAlignment="1">
      <alignment vertical="top" wrapText="1"/>
    </xf>
    <xf numFmtId="0" fontId="2" fillId="7" borderId="0" xfId="1" applyFont="1" applyFill="1" applyBorder="1" applyAlignment="1">
      <alignment horizontal="center" vertical="top" wrapText="1"/>
    </xf>
    <xf numFmtId="0" fontId="8" fillId="7" borderId="2" xfId="1" applyFont="1" applyFill="1" applyBorder="1" applyAlignment="1">
      <alignment vertical="top" wrapText="1"/>
    </xf>
    <xf numFmtId="0" fontId="2" fillId="7" borderId="2" xfId="1" applyFont="1" applyFill="1" applyBorder="1" applyAlignment="1">
      <alignment vertical="top" wrapText="1"/>
    </xf>
    <xf numFmtId="9" fontId="2" fillId="7" borderId="2" xfId="1" applyNumberFormat="1" applyFont="1" applyFill="1" applyBorder="1" applyAlignment="1">
      <alignment vertical="top" wrapText="1"/>
    </xf>
    <xf numFmtId="0" fontId="2" fillId="7" borderId="3" xfId="1" applyFont="1" applyFill="1" applyBorder="1" applyAlignment="1">
      <alignment horizontal="center" vertical="top" wrapText="1"/>
    </xf>
    <xf numFmtId="0" fontId="8" fillId="7" borderId="3" xfId="1" applyFont="1" applyFill="1" applyBorder="1" applyAlignment="1">
      <alignment horizontal="center" vertical="top" wrapText="1"/>
    </xf>
    <xf numFmtId="0" fontId="2" fillId="7" borderId="3" xfId="1" applyFont="1" applyFill="1" applyBorder="1" applyAlignment="1">
      <alignment vertical="top" wrapText="1"/>
    </xf>
    <xf numFmtId="9" fontId="2" fillId="7" borderId="3" xfId="1" applyNumberFormat="1" applyFont="1" applyFill="1" applyBorder="1" applyAlignment="1">
      <alignment vertical="top" wrapText="1"/>
    </xf>
    <xf numFmtId="0" fontId="6" fillId="7" borderId="0" xfId="1" applyFont="1" applyFill="1" applyBorder="1" applyAlignment="1">
      <alignment horizontal="center" vertical="top" wrapText="1"/>
    </xf>
    <xf numFmtId="9" fontId="6" fillId="7" borderId="0" xfId="1" applyNumberFormat="1" applyFont="1" applyFill="1" applyBorder="1" applyAlignment="1">
      <alignment horizontal="center" vertical="top" wrapText="1"/>
    </xf>
    <xf numFmtId="0" fontId="3" fillId="7" borderId="4" xfId="1" applyFont="1" applyFill="1" applyBorder="1" applyAlignment="1">
      <alignment vertical="top"/>
    </xf>
    <xf numFmtId="0" fontId="6" fillId="7" borderId="4" xfId="1" applyFont="1" applyFill="1" applyBorder="1" applyAlignment="1">
      <alignment horizontal="center" vertical="top" wrapText="1"/>
    </xf>
    <xf numFmtId="0" fontId="3" fillId="7" borderId="4" xfId="1" applyFont="1" applyFill="1" applyBorder="1" applyAlignment="1">
      <alignment vertical="top" wrapText="1"/>
    </xf>
    <xf numFmtId="0" fontId="2" fillId="7" borderId="5" xfId="1" applyFont="1" applyFill="1" applyBorder="1" applyAlignment="1">
      <alignment horizontal="center" vertical="top" wrapText="1"/>
    </xf>
    <xf numFmtId="0" fontId="8" fillId="7" borderId="5" xfId="1" applyFont="1" applyFill="1" applyBorder="1" applyAlignment="1">
      <alignment vertical="top" wrapText="1"/>
    </xf>
    <xf numFmtId="0" fontId="2" fillId="7" borderId="5" xfId="1" applyFont="1" applyFill="1" applyBorder="1" applyAlignment="1">
      <alignment vertical="top" wrapText="1"/>
    </xf>
    <xf numFmtId="164" fontId="2" fillId="7" borderId="0" xfId="1" applyNumberFormat="1"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H58"/>
  <sheetViews>
    <sheetView tabSelected="1" zoomScaleNormal="100" workbookViewId="0">
      <pane ySplit="2" topLeftCell="A45" activePane="bottomLeft" state="frozen"/>
      <selection activeCell="A30" sqref="A30:XFD30"/>
      <selection pane="bottomLeft" activeCell="B2" sqref="B2"/>
    </sheetView>
  </sheetViews>
  <sheetFormatPr defaultColWidth="35.28515625" defaultRowHeight="12.75" outlineLevelRow="2" x14ac:dyDescent="0.25"/>
  <cols>
    <col min="1" max="1" width="35.28515625" style="46"/>
    <col min="2" max="2" width="45.85546875" style="1" customWidth="1"/>
    <col min="3" max="3" width="46.28515625" style="1" customWidth="1"/>
    <col min="4" max="4" width="12.28515625" style="1" bestFit="1" customWidth="1"/>
    <col min="5" max="5" width="8.140625" style="1" bestFit="1" customWidth="1"/>
    <col min="6" max="6" width="11.85546875" style="1" bestFit="1" customWidth="1"/>
    <col min="7" max="8" width="35.28515625" style="1"/>
    <col min="9" max="16384" width="35.28515625" style="2"/>
  </cols>
  <sheetData>
    <row r="1" spans="1:8" x14ac:dyDescent="0.2">
      <c r="A1" s="54" t="s">
        <v>0</v>
      </c>
      <c r="B1" s="55">
        <v>41861</v>
      </c>
      <c r="C1" s="76"/>
      <c r="D1" s="56"/>
      <c r="E1" s="56"/>
      <c r="F1" s="56">
        <f>F57</f>
        <v>0</v>
      </c>
    </row>
    <row r="2" spans="1:8" x14ac:dyDescent="0.25">
      <c r="A2" s="53" t="s">
        <v>1</v>
      </c>
      <c r="B2" s="53" t="s">
        <v>2</v>
      </c>
      <c r="C2" s="53" t="s">
        <v>3</v>
      </c>
      <c r="D2" s="53" t="s">
        <v>4</v>
      </c>
      <c r="E2" s="53" t="s">
        <v>5</v>
      </c>
      <c r="F2" s="53" t="s">
        <v>6</v>
      </c>
      <c r="G2" s="1">
        <f>D57</f>
        <v>0</v>
      </c>
      <c r="H2" s="2"/>
    </row>
    <row r="3" spans="1:8" outlineLevel="2" x14ac:dyDescent="0.25">
      <c r="A3" s="57"/>
      <c r="B3" s="58" t="s">
        <v>7</v>
      </c>
      <c r="C3" s="58"/>
      <c r="D3" s="59"/>
      <c r="E3" s="59"/>
      <c r="F3" s="59"/>
    </row>
    <row r="4" spans="1:8" ht="38.25" outlineLevel="2" x14ac:dyDescent="0.25">
      <c r="A4" s="5" t="s">
        <v>8</v>
      </c>
      <c r="B4" s="6" t="s">
        <v>9</v>
      </c>
      <c r="C4" s="6" t="s">
        <v>107</v>
      </c>
      <c r="D4" s="7">
        <v>0</v>
      </c>
      <c r="E4" s="8">
        <v>0.2</v>
      </c>
      <c r="F4" s="9">
        <f t="shared" ref="F4:F10" si="0">D4*E4</f>
        <v>0</v>
      </c>
    </row>
    <row r="5" spans="1:8" ht="38.25" outlineLevel="2" x14ac:dyDescent="0.25">
      <c r="A5" s="10" t="s">
        <v>10</v>
      </c>
      <c r="B5" s="11" t="s">
        <v>9</v>
      </c>
      <c r="C5" s="12" t="s">
        <v>107</v>
      </c>
      <c r="D5" s="12">
        <v>0</v>
      </c>
      <c r="E5" s="13">
        <v>0.2</v>
      </c>
      <c r="F5" s="12">
        <f t="shared" si="0"/>
        <v>0</v>
      </c>
    </row>
    <row r="6" spans="1:8" ht="25.5" outlineLevel="2" x14ac:dyDescent="0.25">
      <c r="A6" s="10"/>
      <c r="B6" s="11" t="s">
        <v>9</v>
      </c>
      <c r="C6" s="12" t="s">
        <v>109</v>
      </c>
      <c r="D6" s="12">
        <v>0</v>
      </c>
      <c r="E6" s="13">
        <v>0.05</v>
      </c>
      <c r="F6" s="12">
        <f t="shared" si="0"/>
        <v>0</v>
      </c>
    </row>
    <row r="7" spans="1:8" ht="25.5" outlineLevel="2" x14ac:dyDescent="0.25">
      <c r="A7" s="10"/>
      <c r="B7" s="11" t="s">
        <v>9</v>
      </c>
      <c r="C7" s="12" t="s">
        <v>108</v>
      </c>
      <c r="D7" s="12">
        <v>0</v>
      </c>
      <c r="E7" s="13">
        <v>0.05</v>
      </c>
      <c r="F7" s="12">
        <f t="shared" si="0"/>
        <v>0</v>
      </c>
    </row>
    <row r="8" spans="1:8" ht="25.5" outlineLevel="2" x14ac:dyDescent="0.25">
      <c r="A8" s="10"/>
      <c r="B8" s="11" t="s">
        <v>9</v>
      </c>
      <c r="C8" s="12" t="s">
        <v>11</v>
      </c>
      <c r="D8" s="12">
        <v>0</v>
      </c>
      <c r="E8" s="13">
        <v>0.05</v>
      </c>
      <c r="F8" s="12">
        <f t="shared" si="0"/>
        <v>0</v>
      </c>
    </row>
    <row r="9" spans="1:8" ht="51" outlineLevel="2" x14ac:dyDescent="0.25">
      <c r="A9" s="14" t="s">
        <v>12</v>
      </c>
      <c r="B9" s="15" t="s">
        <v>9</v>
      </c>
      <c r="C9" s="9" t="s">
        <v>110</v>
      </c>
      <c r="D9" s="7">
        <v>0</v>
      </c>
      <c r="E9" s="8">
        <v>0.05</v>
      </c>
      <c r="F9" s="7">
        <f t="shared" si="0"/>
        <v>0</v>
      </c>
    </row>
    <row r="10" spans="1:8" ht="63.75" outlineLevel="2" x14ac:dyDescent="0.25">
      <c r="A10" s="10" t="s">
        <v>111</v>
      </c>
      <c r="B10" s="11" t="s">
        <v>9</v>
      </c>
      <c r="C10" s="12" t="s">
        <v>112</v>
      </c>
      <c r="D10" s="12">
        <v>0</v>
      </c>
      <c r="E10" s="13">
        <v>0.1</v>
      </c>
      <c r="F10" s="12">
        <f t="shared" si="0"/>
        <v>0</v>
      </c>
    </row>
    <row r="11" spans="1:8" ht="38.25" outlineLevel="2" x14ac:dyDescent="0.25">
      <c r="A11" s="14" t="s">
        <v>13</v>
      </c>
      <c r="B11" s="15" t="s">
        <v>9</v>
      </c>
      <c r="C11" s="9" t="s">
        <v>113</v>
      </c>
      <c r="D11" s="7">
        <v>0</v>
      </c>
      <c r="E11" s="8">
        <v>0.1</v>
      </c>
      <c r="F11" s="7">
        <f>D11*E11</f>
        <v>0</v>
      </c>
      <c r="H11" s="2"/>
    </row>
    <row r="12" spans="1:8" ht="25.5" outlineLevel="2" x14ac:dyDescent="0.25">
      <c r="A12" s="14"/>
      <c r="B12" s="15" t="s">
        <v>9</v>
      </c>
      <c r="C12" s="1" t="s">
        <v>14</v>
      </c>
      <c r="D12" s="7">
        <v>0</v>
      </c>
      <c r="E12" s="8">
        <v>0.05</v>
      </c>
      <c r="F12" s="9">
        <f>D12*E12</f>
        <v>0</v>
      </c>
      <c r="H12" s="2"/>
    </row>
    <row r="13" spans="1:8" ht="25.5" outlineLevel="2" x14ac:dyDescent="0.25">
      <c r="A13" s="14"/>
      <c r="B13" s="15" t="s">
        <v>9</v>
      </c>
      <c r="C13" s="1" t="s">
        <v>15</v>
      </c>
      <c r="D13" s="7">
        <v>0</v>
      </c>
      <c r="E13" s="8">
        <v>0.05</v>
      </c>
      <c r="F13" s="9">
        <f>D13*E13</f>
        <v>0</v>
      </c>
      <c r="H13" s="2"/>
    </row>
    <row r="14" spans="1:8" ht="25.5" outlineLevel="2" x14ac:dyDescent="0.25">
      <c r="A14" s="14"/>
      <c r="B14" s="15" t="s">
        <v>9</v>
      </c>
      <c r="C14" s="1" t="s">
        <v>16</v>
      </c>
      <c r="D14" s="7">
        <v>0</v>
      </c>
      <c r="E14" s="8">
        <v>0.05</v>
      </c>
      <c r="F14" s="9">
        <f>D14*E14</f>
        <v>0</v>
      </c>
      <c r="H14" s="2"/>
    </row>
    <row r="15" spans="1:8" ht="25.5" outlineLevel="2" x14ac:dyDescent="0.25">
      <c r="A15" s="16"/>
      <c r="B15" s="6" t="s">
        <v>9</v>
      </c>
      <c r="C15" s="6" t="s">
        <v>17</v>
      </c>
      <c r="D15" s="7">
        <v>0</v>
      </c>
      <c r="E15" s="8">
        <v>0.05</v>
      </c>
      <c r="F15" s="9">
        <f>D15*E15</f>
        <v>0</v>
      </c>
      <c r="H15" s="2"/>
    </row>
    <row r="16" spans="1:8" outlineLevel="1" x14ac:dyDescent="0.25">
      <c r="A16" s="60"/>
      <c r="B16" s="61" t="s">
        <v>18</v>
      </c>
      <c r="C16" s="61"/>
      <c r="D16" s="62"/>
      <c r="E16" s="63">
        <f>SUM(E4:E15)</f>
        <v>1.0000000000000002</v>
      </c>
      <c r="F16" s="62">
        <f>SUBTOTAL(9,F4:F15)</f>
        <v>0</v>
      </c>
      <c r="G16" s="2"/>
      <c r="H16" s="2"/>
    </row>
    <row r="17" spans="1:8" outlineLevel="2" x14ac:dyDescent="0.25">
      <c r="A17" s="64"/>
      <c r="B17" s="65" t="s">
        <v>19</v>
      </c>
      <c r="C17" s="65"/>
      <c r="D17" s="66"/>
      <c r="E17" s="67"/>
      <c r="F17" s="66"/>
      <c r="H17" s="2"/>
    </row>
    <row r="18" spans="1:8" outlineLevel="2" x14ac:dyDescent="0.25">
      <c r="A18" s="21" t="s">
        <v>20</v>
      </c>
      <c r="B18" s="22" t="s">
        <v>21</v>
      </c>
      <c r="C18" s="23"/>
      <c r="D18" s="3">
        <v>0</v>
      </c>
      <c r="E18" s="4">
        <v>0.35</v>
      </c>
      <c r="F18" s="3">
        <f t="shared" ref="F18:F21" si="1">D18*E18</f>
        <v>0</v>
      </c>
      <c r="H18" s="2"/>
    </row>
    <row r="19" spans="1:8" outlineLevel="2" x14ac:dyDescent="0.25">
      <c r="A19" s="10" t="s">
        <v>22</v>
      </c>
      <c r="B19" s="24" t="s">
        <v>114</v>
      </c>
      <c r="C19" s="11"/>
      <c r="D19" s="12">
        <v>0</v>
      </c>
      <c r="E19" s="13">
        <v>0.3</v>
      </c>
      <c r="F19" s="12">
        <f t="shared" si="1"/>
        <v>0</v>
      </c>
      <c r="H19" s="2"/>
    </row>
    <row r="20" spans="1:8" outlineLevel="2" x14ac:dyDescent="0.25">
      <c r="A20" s="14" t="s">
        <v>23</v>
      </c>
      <c r="B20" s="25" t="s">
        <v>24</v>
      </c>
      <c r="C20" s="7"/>
      <c r="D20" s="7">
        <v>0</v>
      </c>
      <c r="E20" s="8">
        <v>0.15</v>
      </c>
      <c r="F20" s="7">
        <f t="shared" si="1"/>
        <v>0</v>
      </c>
      <c r="H20" s="2"/>
    </row>
    <row r="21" spans="1:8" outlineLevel="2" x14ac:dyDescent="0.25">
      <c r="A21" s="26" t="s">
        <v>25</v>
      </c>
      <c r="B21" s="27" t="s">
        <v>26</v>
      </c>
      <c r="C21" s="28"/>
      <c r="D21" s="28">
        <v>0</v>
      </c>
      <c r="E21" s="29">
        <v>0.2</v>
      </c>
      <c r="F21" s="28">
        <f t="shared" si="1"/>
        <v>0</v>
      </c>
      <c r="H21" s="2"/>
    </row>
    <row r="22" spans="1:8" outlineLevel="1" x14ac:dyDescent="0.25">
      <c r="A22" s="30"/>
      <c r="B22" s="18" t="s">
        <v>27</v>
      </c>
      <c r="C22" s="18"/>
      <c r="D22" s="19"/>
      <c r="E22" s="20">
        <f>SUM(E18:E21)</f>
        <v>1</v>
      </c>
      <c r="F22" s="19">
        <f>SUBTOTAL(9,F17:F21)</f>
        <v>0</v>
      </c>
      <c r="G22" s="2"/>
      <c r="H22" s="2"/>
    </row>
    <row r="23" spans="1:8" outlineLevel="2" x14ac:dyDescent="0.25">
      <c r="A23" s="68"/>
      <c r="B23" s="58" t="s">
        <v>28</v>
      </c>
      <c r="C23" s="58"/>
      <c r="D23" s="68"/>
      <c r="E23" s="69"/>
      <c r="F23" s="68"/>
      <c r="H23" s="2"/>
    </row>
    <row r="24" spans="1:8" ht="25.5" outlineLevel="2" x14ac:dyDescent="0.25">
      <c r="A24" s="21" t="s">
        <v>29</v>
      </c>
      <c r="B24" s="15" t="s">
        <v>30</v>
      </c>
      <c r="C24" s="15" t="s">
        <v>31</v>
      </c>
      <c r="D24" s="7">
        <v>0</v>
      </c>
      <c r="E24" s="4">
        <v>0.05</v>
      </c>
      <c r="F24" s="3">
        <f t="shared" ref="F24:F27" si="2">D24*E24</f>
        <v>0</v>
      </c>
      <c r="H24" s="2"/>
    </row>
    <row r="25" spans="1:8" ht="25.5" outlineLevel="2" x14ac:dyDescent="0.25">
      <c r="A25" s="10" t="s">
        <v>32</v>
      </c>
      <c r="B25" s="11" t="s">
        <v>30</v>
      </c>
      <c r="C25" s="11" t="s">
        <v>33</v>
      </c>
      <c r="D25" s="12">
        <v>0</v>
      </c>
      <c r="E25" s="13">
        <v>0.05</v>
      </c>
      <c r="F25" s="12">
        <f t="shared" si="2"/>
        <v>0</v>
      </c>
      <c r="H25" s="2"/>
    </row>
    <row r="26" spans="1:8" ht="25.5" outlineLevel="2" x14ac:dyDescent="0.25">
      <c r="A26" s="14" t="s">
        <v>34</v>
      </c>
      <c r="B26" s="15" t="s">
        <v>35</v>
      </c>
      <c r="C26" s="15" t="s">
        <v>36</v>
      </c>
      <c r="D26" s="7">
        <v>0</v>
      </c>
      <c r="E26" s="8">
        <v>0.15</v>
      </c>
      <c r="F26" s="7">
        <f t="shared" si="2"/>
        <v>0</v>
      </c>
      <c r="H26" s="2"/>
    </row>
    <row r="27" spans="1:8" ht="38.25" outlineLevel="2" x14ac:dyDescent="0.25">
      <c r="A27" s="14"/>
      <c r="B27" s="15" t="s">
        <v>37</v>
      </c>
      <c r="C27" s="15" t="s">
        <v>115</v>
      </c>
      <c r="D27" s="7">
        <v>0</v>
      </c>
      <c r="E27" s="8">
        <v>0.2</v>
      </c>
      <c r="F27" s="7">
        <f t="shared" si="2"/>
        <v>0</v>
      </c>
      <c r="H27" s="2"/>
    </row>
    <row r="28" spans="1:8" ht="38.25" outlineLevel="2" x14ac:dyDescent="0.25">
      <c r="A28" s="10" t="s">
        <v>38</v>
      </c>
      <c r="B28" s="11" t="s">
        <v>39</v>
      </c>
      <c r="C28" s="47" t="s">
        <v>40</v>
      </c>
      <c r="D28" s="12">
        <v>0</v>
      </c>
      <c r="E28" s="13">
        <v>0.1</v>
      </c>
      <c r="F28" s="12">
        <f>D28*E28</f>
        <v>0</v>
      </c>
      <c r="H28" s="2"/>
    </row>
    <row r="29" spans="1:8" ht="25.5" outlineLevel="2" x14ac:dyDescent="0.25">
      <c r="A29" s="10"/>
      <c r="B29" s="11" t="s">
        <v>41</v>
      </c>
      <c r="C29" s="11" t="s">
        <v>42</v>
      </c>
      <c r="D29" s="12">
        <v>0</v>
      </c>
      <c r="E29" s="13">
        <v>0.25</v>
      </c>
      <c r="F29" s="12">
        <f>D29*E29</f>
        <v>0</v>
      </c>
      <c r="H29" s="2"/>
    </row>
    <row r="30" spans="1:8" ht="25.5" outlineLevel="2" x14ac:dyDescent="0.25">
      <c r="A30" s="16" t="s">
        <v>43</v>
      </c>
      <c r="B30" s="31" t="s">
        <v>44</v>
      </c>
      <c r="C30" s="31"/>
      <c r="D30" s="7">
        <v>0</v>
      </c>
      <c r="E30" s="32">
        <v>0.2</v>
      </c>
      <c r="F30" s="33">
        <f>D30*E30</f>
        <v>0</v>
      </c>
      <c r="H30" s="2"/>
    </row>
    <row r="31" spans="1:8" outlineLevel="1" x14ac:dyDescent="0.25">
      <c r="A31" s="17"/>
      <c r="B31" s="34" t="s">
        <v>45</v>
      </c>
      <c r="C31" s="34"/>
      <c r="D31" s="19"/>
      <c r="E31" s="35">
        <f>SUM(E23:E30)</f>
        <v>1</v>
      </c>
      <c r="F31" s="36">
        <f>SUBTOTAL(9,F23:F30)</f>
        <v>0</v>
      </c>
      <c r="G31" s="2"/>
      <c r="H31" s="2"/>
    </row>
    <row r="32" spans="1:8" ht="25.5" outlineLevel="2" x14ac:dyDescent="0.25">
      <c r="A32" s="68"/>
      <c r="B32" s="58" t="s">
        <v>46</v>
      </c>
      <c r="C32" s="58" t="s">
        <v>47</v>
      </c>
      <c r="D32" s="68"/>
      <c r="E32" s="69"/>
      <c r="F32" s="68"/>
      <c r="H32" s="2"/>
    </row>
    <row r="33" spans="1:8" ht="25.5" outlineLevel="2" x14ac:dyDescent="0.25">
      <c r="A33" s="21" t="s">
        <v>48</v>
      </c>
      <c r="B33" s="23" t="s">
        <v>49</v>
      </c>
      <c r="C33" s="23" t="s">
        <v>50</v>
      </c>
      <c r="D33" s="7">
        <v>0</v>
      </c>
      <c r="E33" s="4">
        <v>0.02</v>
      </c>
      <c r="F33" s="3">
        <f t="shared" ref="F33:F46" si="3">D33*E33</f>
        <v>0</v>
      </c>
      <c r="H33" s="2"/>
    </row>
    <row r="34" spans="1:8" ht="38.25" outlineLevel="2" x14ac:dyDescent="0.25">
      <c r="A34" s="10" t="s">
        <v>51</v>
      </c>
      <c r="B34" s="11" t="s">
        <v>52</v>
      </c>
      <c r="C34" s="11" t="s">
        <v>53</v>
      </c>
      <c r="D34" s="12">
        <v>0</v>
      </c>
      <c r="E34" s="13">
        <v>0.04</v>
      </c>
      <c r="F34" s="12">
        <f t="shared" si="3"/>
        <v>0</v>
      </c>
      <c r="H34" s="2"/>
    </row>
    <row r="35" spans="1:8" ht="38.25" outlineLevel="2" x14ac:dyDescent="0.25">
      <c r="A35" s="14" t="s">
        <v>54</v>
      </c>
      <c r="B35" s="15" t="s">
        <v>55</v>
      </c>
      <c r="C35" s="15" t="s">
        <v>56</v>
      </c>
      <c r="D35" s="7">
        <v>0</v>
      </c>
      <c r="E35" s="8">
        <v>0.04</v>
      </c>
      <c r="F35" s="7">
        <f t="shared" si="3"/>
        <v>0</v>
      </c>
      <c r="H35" s="2"/>
    </row>
    <row r="36" spans="1:8" ht="63.75" outlineLevel="2" x14ac:dyDescent="0.25">
      <c r="A36" s="10" t="s">
        <v>57</v>
      </c>
      <c r="B36" s="12" t="s">
        <v>58</v>
      </c>
      <c r="C36" s="12" t="s">
        <v>59</v>
      </c>
      <c r="D36" s="12">
        <v>0</v>
      </c>
      <c r="E36" s="13">
        <v>0.04</v>
      </c>
      <c r="F36" s="12">
        <f t="shared" si="3"/>
        <v>0</v>
      </c>
      <c r="H36" s="2"/>
    </row>
    <row r="37" spans="1:8" ht="38.25" outlineLevel="2" x14ac:dyDescent="0.25">
      <c r="A37" s="14" t="s">
        <v>60</v>
      </c>
      <c r="B37" s="7" t="s">
        <v>61</v>
      </c>
      <c r="C37" s="7" t="s">
        <v>116</v>
      </c>
      <c r="D37" s="7">
        <v>0</v>
      </c>
      <c r="E37" s="8">
        <v>0.08</v>
      </c>
      <c r="F37" s="7">
        <f t="shared" si="3"/>
        <v>0</v>
      </c>
      <c r="H37" s="2"/>
    </row>
    <row r="38" spans="1:8" ht="76.5" outlineLevel="2" x14ac:dyDescent="0.25">
      <c r="A38" s="10" t="s">
        <v>62</v>
      </c>
      <c r="B38" s="12" t="s">
        <v>63</v>
      </c>
      <c r="C38" s="12" t="s">
        <v>117</v>
      </c>
      <c r="D38" s="12">
        <v>0</v>
      </c>
      <c r="E38" s="13">
        <v>0.08</v>
      </c>
      <c r="F38" s="12">
        <f t="shared" si="3"/>
        <v>0</v>
      </c>
      <c r="H38" s="2"/>
    </row>
    <row r="39" spans="1:8" ht="76.5" outlineLevel="2" x14ac:dyDescent="0.25">
      <c r="A39" s="14" t="s">
        <v>64</v>
      </c>
      <c r="B39" s="7" t="s">
        <v>65</v>
      </c>
      <c r="C39" s="7" t="s">
        <v>66</v>
      </c>
      <c r="D39" s="7">
        <v>0</v>
      </c>
      <c r="E39" s="8">
        <v>0.08</v>
      </c>
      <c r="F39" s="7">
        <f t="shared" si="3"/>
        <v>0</v>
      </c>
      <c r="H39" s="2"/>
    </row>
    <row r="40" spans="1:8" ht="102" outlineLevel="2" x14ac:dyDescent="0.25">
      <c r="A40" s="10" t="s">
        <v>67</v>
      </c>
      <c r="B40" s="12" t="s">
        <v>68</v>
      </c>
      <c r="C40" s="12" t="s">
        <v>69</v>
      </c>
      <c r="D40" s="12">
        <v>0</v>
      </c>
      <c r="E40" s="13">
        <v>0.08</v>
      </c>
      <c r="F40" s="12">
        <f t="shared" si="3"/>
        <v>0</v>
      </c>
      <c r="H40" s="2"/>
    </row>
    <row r="41" spans="1:8" ht="63.75" outlineLevel="2" x14ac:dyDescent="0.25">
      <c r="A41" s="14" t="s">
        <v>70</v>
      </c>
      <c r="B41" s="7" t="s">
        <v>71</v>
      </c>
      <c r="C41" s="7" t="s">
        <v>72</v>
      </c>
      <c r="D41" s="7">
        <v>0</v>
      </c>
      <c r="E41" s="8">
        <v>0.08</v>
      </c>
      <c r="F41" s="7">
        <f t="shared" si="3"/>
        <v>0</v>
      </c>
      <c r="H41" s="2"/>
    </row>
    <row r="42" spans="1:8" ht="89.25" outlineLevel="2" x14ac:dyDescent="0.25">
      <c r="A42" s="10" t="s">
        <v>73</v>
      </c>
      <c r="B42" s="12" t="s">
        <v>74</v>
      </c>
      <c r="C42" s="12" t="s">
        <v>75</v>
      </c>
      <c r="D42" s="12">
        <v>0</v>
      </c>
      <c r="E42" s="13">
        <v>0.08</v>
      </c>
      <c r="F42" s="12">
        <f t="shared" si="3"/>
        <v>0</v>
      </c>
    </row>
    <row r="43" spans="1:8" ht="51" outlineLevel="2" x14ac:dyDescent="0.25">
      <c r="A43" s="14" t="s">
        <v>76</v>
      </c>
      <c r="B43" s="7" t="s">
        <v>77</v>
      </c>
      <c r="C43" s="7" t="s">
        <v>78</v>
      </c>
      <c r="D43" s="7">
        <v>0</v>
      </c>
      <c r="E43" s="8">
        <v>0.08</v>
      </c>
      <c r="F43" s="7">
        <f t="shared" si="3"/>
        <v>0</v>
      </c>
    </row>
    <row r="44" spans="1:8" ht="89.25" outlineLevel="2" x14ac:dyDescent="0.25">
      <c r="A44" s="10" t="s">
        <v>79</v>
      </c>
      <c r="B44" s="12" t="s">
        <v>80</v>
      </c>
      <c r="C44" s="12" t="s">
        <v>81</v>
      </c>
      <c r="D44" s="12">
        <v>0</v>
      </c>
      <c r="E44" s="13">
        <v>0.09</v>
      </c>
      <c r="F44" s="12">
        <f t="shared" si="3"/>
        <v>0</v>
      </c>
    </row>
    <row r="45" spans="1:8" ht="63.75" outlineLevel="2" x14ac:dyDescent="0.25">
      <c r="A45" s="14" t="s">
        <v>82</v>
      </c>
      <c r="B45" s="7" t="s">
        <v>83</v>
      </c>
      <c r="C45" s="7" t="s">
        <v>84</v>
      </c>
      <c r="D45" s="7">
        <v>0</v>
      </c>
      <c r="E45" s="8">
        <v>0.1</v>
      </c>
      <c r="F45" s="7">
        <f t="shared" si="3"/>
        <v>0</v>
      </c>
    </row>
    <row r="46" spans="1:8" ht="102" outlineLevel="2" x14ac:dyDescent="0.25">
      <c r="A46" s="26" t="s">
        <v>85</v>
      </c>
      <c r="B46" s="28" t="s">
        <v>86</v>
      </c>
      <c r="C46" s="28" t="s">
        <v>87</v>
      </c>
      <c r="D46" s="28">
        <v>0</v>
      </c>
      <c r="E46" s="29">
        <v>0.11</v>
      </c>
      <c r="F46" s="28">
        <f t="shared" si="3"/>
        <v>0</v>
      </c>
    </row>
    <row r="47" spans="1:8" outlineLevel="2" x14ac:dyDescent="0.25">
      <c r="A47" s="17"/>
      <c r="B47" s="34" t="s">
        <v>88</v>
      </c>
      <c r="C47" s="34"/>
      <c r="D47" s="36"/>
      <c r="E47" s="35">
        <f>SUM(E33:E46)</f>
        <v>0.99999999999999989</v>
      </c>
      <c r="F47" s="36">
        <f>SUBTOTAL(9,F33:F46)</f>
        <v>0</v>
      </c>
    </row>
    <row r="48" spans="1:8" ht="25.5" outlineLevel="1" x14ac:dyDescent="0.25">
      <c r="A48" s="48"/>
      <c r="B48" s="49" t="s">
        <v>89</v>
      </c>
      <c r="C48" s="49"/>
      <c r="D48" s="50"/>
      <c r="E48" s="51"/>
      <c r="F48" s="50"/>
      <c r="G48" s="2"/>
    </row>
    <row r="49" spans="1:7" ht="63.75" outlineLevel="2" x14ac:dyDescent="0.25">
      <c r="A49" s="21" t="s">
        <v>90</v>
      </c>
      <c r="B49" s="23" t="s">
        <v>91</v>
      </c>
      <c r="C49" s="23" t="s">
        <v>92</v>
      </c>
      <c r="D49" s="7">
        <v>0</v>
      </c>
      <c r="E49" s="4">
        <v>0.3</v>
      </c>
      <c r="F49" s="9">
        <f t="shared" ref="F49:F51" si="4">D49*E49</f>
        <v>0</v>
      </c>
    </row>
    <row r="50" spans="1:7" ht="25.5" outlineLevel="2" x14ac:dyDescent="0.25">
      <c r="A50" s="10" t="s">
        <v>93</v>
      </c>
      <c r="B50" s="11" t="s">
        <v>94</v>
      </c>
      <c r="C50" s="11" t="s">
        <v>95</v>
      </c>
      <c r="D50" s="12">
        <v>0</v>
      </c>
      <c r="E50" s="13">
        <v>0.1</v>
      </c>
      <c r="F50" s="12">
        <f t="shared" si="4"/>
        <v>0</v>
      </c>
    </row>
    <row r="51" spans="1:7" ht="25.5" outlineLevel="2" x14ac:dyDescent="0.25">
      <c r="A51" s="14" t="s">
        <v>93</v>
      </c>
      <c r="B51" s="15" t="s">
        <v>96</v>
      </c>
      <c r="C51" s="15" t="s">
        <v>97</v>
      </c>
      <c r="D51" s="7">
        <v>0</v>
      </c>
      <c r="E51" s="8">
        <v>0.2</v>
      </c>
      <c r="F51" s="9">
        <f t="shared" si="4"/>
        <v>0</v>
      </c>
    </row>
    <row r="52" spans="1:7" ht="38.25" outlineLevel="2" x14ac:dyDescent="0.25">
      <c r="A52" s="26" t="s">
        <v>98</v>
      </c>
      <c r="B52" s="37" t="s">
        <v>99</v>
      </c>
      <c r="C52" s="37" t="s">
        <v>100</v>
      </c>
      <c r="D52" s="28">
        <v>0</v>
      </c>
      <c r="E52" s="29">
        <v>0.4</v>
      </c>
      <c r="F52" s="28">
        <f>D52*E52</f>
        <v>0</v>
      </c>
    </row>
    <row r="53" spans="1:7" ht="13.5" outlineLevel="2" thickBot="1" x14ac:dyDescent="0.3">
      <c r="A53" s="38"/>
      <c r="B53" s="39" t="s">
        <v>101</v>
      </c>
      <c r="C53" s="39"/>
      <c r="D53" s="40"/>
      <c r="E53" s="41">
        <f>SUM(E49:E52)</f>
        <v>1</v>
      </c>
      <c r="F53" s="40">
        <f>SUBTOTAL(9,F49:F52)</f>
        <v>0</v>
      </c>
    </row>
    <row r="54" spans="1:7" outlineLevel="1" x14ac:dyDescent="0.25">
      <c r="A54" s="70"/>
      <c r="B54" s="71" t="s">
        <v>102</v>
      </c>
      <c r="C54" s="71"/>
      <c r="D54" s="72"/>
      <c r="E54" s="72"/>
      <c r="F54" s="72"/>
      <c r="G54" s="2"/>
    </row>
    <row r="55" spans="1:7" ht="51.75" outlineLevel="2" thickBot="1" x14ac:dyDescent="0.3">
      <c r="A55" s="42" t="s">
        <v>103</v>
      </c>
      <c r="B55" s="42" t="s">
        <v>104</v>
      </c>
      <c r="C55" s="52" t="s">
        <v>105</v>
      </c>
      <c r="D55" s="43">
        <v>0</v>
      </c>
      <c r="E55" s="44">
        <v>1</v>
      </c>
      <c r="F55" s="43">
        <f>D55*E55</f>
        <v>0</v>
      </c>
      <c r="G55" s="2"/>
    </row>
    <row r="56" spans="1:7" outlineLevel="2" x14ac:dyDescent="0.25">
      <c r="A56" s="45"/>
      <c r="B56" s="18" t="s">
        <v>102</v>
      </c>
      <c r="C56" s="18"/>
      <c r="D56" s="19"/>
      <c r="E56" s="20">
        <f>SUM(E55)</f>
        <v>1</v>
      </c>
      <c r="F56" s="19">
        <f>SUBTOTAL(9,F55:F55)</f>
        <v>0</v>
      </c>
      <c r="G56" s="2"/>
    </row>
    <row r="57" spans="1:7" ht="13.5" outlineLevel="1" thickBot="1" x14ac:dyDescent="0.3">
      <c r="A57" s="73"/>
      <c r="B57" s="74" t="s">
        <v>106</v>
      </c>
      <c r="C57" s="74"/>
      <c r="D57" s="75"/>
      <c r="E57" s="75"/>
      <c r="F57" s="75">
        <f>(F16*0.15)+(F22*0.15)+(F31*0.15)+(F47*0.35)+(F53*0.1)+(F56*0.1)</f>
        <v>0</v>
      </c>
      <c r="G57" s="2"/>
    </row>
    <row r="58" spans="1:7" x14ac:dyDescent="0.25">
      <c r="G58" s="2"/>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05</vt:lpstr>
      <vt:lpstr>'Task 05'!Print_Titles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2014-01-03T19:25:27Z</dcterms:created>
  <dcterms:modified xsi:type="dcterms:W3CDTF">2014-08-10T23:23:10Z</dcterms:modified>
</cp:coreProperties>
</file>